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45621"/>
</workbook>
</file>

<file path=xl/calcChain.xml><?xml version="1.0" encoding="utf-8"?>
<calcChain xmlns="http://schemas.openxmlformats.org/spreadsheetml/2006/main"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V72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G66" i="1"/>
  <c r="H75" i="1" s="1"/>
  <c r="G39" i="1"/>
  <c r="H59" i="1" s="1"/>
  <c r="G6" i="1"/>
  <c r="H27" i="1" s="1"/>
  <c r="V69" i="1" l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H20" i="1"/>
  <c r="H22" i="1"/>
  <c r="H28" i="1"/>
  <c r="H30" i="1"/>
  <c r="H13" i="1"/>
  <c r="H15" i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<sst xmlns="http://schemas.openxmlformats.org/spreadsheetml/2006/main" count="375" uniqueCount="17">
  <si>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</si>
  <si>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</si>
  <si>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</si>
  <si>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</si>
  <si>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</si>
  <si>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</si>
  <si>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</si>
  <si>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</si>
  <si>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</si>
  <si>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</si>
  <si>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</si>
  <si>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</si>
  <si>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</si>
  <si>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</si>
  <si>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</si>
  <si>
    <t>Jan 25 Right Side Profile</t>
  </si>
  <si>
    <t>Jan 25 Left Side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</si>
</sst>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7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043"/>
          <c:w val="0.83080831764567253"/>
          <c:h val="0.48280953398759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20-Aug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13.350000000000001</c:v>
                </c:pt>
                <c:pt idx="1">
                  <c:v>13.350000000000001</c:v>
                </c:pt>
                <c:pt idx="2">
                  <c:v>13.360000000000001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13.32</c:v>
                </c:pt>
                <c:pt idx="10">
                  <c:v>13.330000000000002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62368"/>
        <c:axId val="89972736"/>
      </c:scatterChart>
      <c:valAx>
        <c:axId val="899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972736"/>
        <c:crosses val="autoZero"/>
        <c:crossBetween val="midCat"/>
      </c:valAx>
      <c:valAx>
        <c:axId val="89972736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996236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72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20-Aug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13.340000000000002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13.360000000000001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13.340000000000002</c:v>
                </c:pt>
                <c:pt idx="9">
                  <c:v>13.340000000000002</c:v>
                </c:pt>
                <c:pt idx="10">
                  <c:v>13.350000000000001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02560"/>
        <c:axId val="90004480"/>
      </c:scatterChart>
      <c:valAx>
        <c:axId val="9000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004480"/>
        <c:crosses val="autoZero"/>
        <c:crossBetween val="midCat"/>
      </c:valAx>
      <c:valAx>
        <c:axId val="90004480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107E-3"/>
              <c:y val="0.476616768822045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00256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20-Aug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11.940000000000001</c:v>
                </c:pt>
                <c:pt idx="1">
                  <c:v>11.96</c:v>
                </c:pt>
                <c:pt idx="2">
                  <c:v>12.010000000000002</c:v>
                </c:pt>
                <c:pt idx="3">
                  <c:v>12.030000000000001</c:v>
                </c:pt>
                <c:pt idx="4">
                  <c:v>12.010000000000002</c:v>
                </c:pt>
                <c:pt idx="5">
                  <c:v>12.010000000000002</c:v>
                </c:pt>
                <c:pt idx="6">
                  <c:v>12</c:v>
                </c:pt>
                <c:pt idx="7">
                  <c:v>11.98</c:v>
                </c:pt>
                <c:pt idx="8">
                  <c:v>11.96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39040"/>
        <c:axId val="90040960"/>
      </c:scatterChart>
      <c:valAx>
        <c:axId val="900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040960"/>
        <c:crosses val="autoZero"/>
        <c:crossBetween val="midCat"/>
      </c:valAx>
      <c:valAx>
        <c:axId val="90040960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2996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03904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36"/>
          <c:w val="0.83238489423622841"/>
          <c:h val="0.6342451281776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20-Aug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</c:v>
                </c:pt>
                <c:pt idx="1">
                  <c:v>12</c:v>
                </c:pt>
                <c:pt idx="2">
                  <c:v>12.02</c:v>
                </c:pt>
                <c:pt idx="3">
                  <c:v>12</c:v>
                </c:pt>
                <c:pt idx="4">
                  <c:v>12.02</c:v>
                </c:pt>
                <c:pt idx="5">
                  <c:v>12.010000000000002</c:v>
                </c:pt>
                <c:pt idx="6">
                  <c:v>11.990000000000002</c:v>
                </c:pt>
                <c:pt idx="7">
                  <c:v>11.98</c:v>
                </c:pt>
                <c:pt idx="8">
                  <c:v>11.93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14240"/>
        <c:axId val="91916160"/>
      </c:scatterChart>
      <c:valAx>
        <c:axId val="9191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916160"/>
        <c:crosses val="autoZero"/>
        <c:crossBetween val="midCat"/>
      </c:valAx>
      <c:valAx>
        <c:axId val="91916160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16E-2"/>
              <c:y val="0.297629161573694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91424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20-Aug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10.34</c:v>
                </c:pt>
                <c:pt idx="1">
                  <c:v>10.39</c:v>
                </c:pt>
                <c:pt idx="2">
                  <c:v>10.44</c:v>
                </c:pt>
                <c:pt idx="3">
                  <c:v>10.42</c:v>
                </c:pt>
                <c:pt idx="4">
                  <c:v>10.370000000000001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85632"/>
        <c:axId val="91687552"/>
      </c:scatterChart>
      <c:valAx>
        <c:axId val="916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687552"/>
        <c:crosses val="autoZero"/>
        <c:crossBetween val="midCat"/>
      </c:valAx>
      <c:valAx>
        <c:axId val="91687552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68563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28"/>
          <c:h val="0.68880147536752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20-Aug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10.36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30304"/>
        <c:axId val="91732224"/>
      </c:scatterChart>
      <c:valAx>
        <c:axId val="917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732224"/>
        <c:crosses val="autoZero"/>
        <c:crossBetween val="midCat"/>
      </c:valAx>
      <c:valAx>
        <c:axId val="91732224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8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73030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58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13.350000000000001</c:v>
                </c:pt>
                <c:pt idx="1">
                  <c:v>13.350000000000001</c:v>
                </c:pt>
                <c:pt idx="2">
                  <c:v>13.360000000000001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13.32</c:v>
                </c:pt>
                <c:pt idx="10">
                  <c:v>13.330000000000002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99552"/>
        <c:axId val="91801088"/>
      </c:scatterChart>
      <c:valAx>
        <c:axId val="917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801088"/>
        <c:crosses val="autoZero"/>
        <c:crossBetween val="midCat"/>
      </c:valAx>
      <c:valAx>
        <c:axId val="91801088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91799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13.39</c:v>
                </c:pt>
                <c:pt idx="1">
                  <c:v>13.340000000000002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13.360000000000001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13.340000000000002</c:v>
                </c:pt>
                <c:pt idx="9">
                  <c:v>13.340000000000002</c:v>
                </c:pt>
                <c:pt idx="10">
                  <c:v>13.350000000000001</c:v>
                </c:pt>
                <c:pt idx="11">
                  <c:v>13.340000000000002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54336"/>
        <c:axId val="91855872"/>
      </c:scatterChart>
      <c:valAx>
        <c:axId val="918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855872"/>
        <c:crosses val="autoZero"/>
        <c:crossBetween val="midCat"/>
      </c:valAx>
      <c:valAx>
        <c:axId val="91855872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91854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217714</xdr:colOff>
      <xdr:row>33</xdr:row>
      <xdr:rowOff>13607</xdr:rowOff>
    </xdr:from>
    <xdr:to>
      <xdr:col>60</xdr:col>
      <xdr:colOff>394607</xdr:colOff>
      <xdr:row>41</xdr:row>
      <xdr:rowOff>318407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zoomScale="36" zoomScaleNormal="36" workbookViewId="0">
      <selection activeCell="O26" sqref="O26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6.8554687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3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42236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v>42236</v>
      </c>
      <c r="V2" t="s">
        <v>16</v>
      </c>
      <c r="Y2" s="1"/>
      <c r="Z2" s="1"/>
      <c r="AA2" s="13">
        <f>$C$2</f>
        <v>41132</v>
      </c>
      <c r="AB2" s="1"/>
      <c r="AC2" s="1"/>
      <c r="AD2" s="1"/>
      <c r="AE2" s="13">
        <v>42236</v>
      </c>
      <c r="AF2" t="s">
        <v>15</v>
      </c>
    </row>
    <row r="4" spans="1:32" ht="24.95" customHeight="1" x14ac:dyDescent="0.4">
      <c r="A4" s="24" t="s">
        <v>1</v>
      </c>
      <c r="B4" s="24"/>
      <c r="C4" s="5" t="s">
        <v>7</v>
      </c>
      <c r="E4" s="18" t="s">
        <v>1</v>
      </c>
      <c r="F4" s="19"/>
      <c r="G4" s="15" t="s">
        <v>7</v>
      </c>
      <c r="O4" s="24" t="s">
        <v>1</v>
      </c>
      <c r="P4" s="24"/>
      <c r="Q4" s="7" t="s">
        <v>7</v>
      </c>
      <c r="S4" s="24" t="s">
        <v>1</v>
      </c>
      <c r="T4" s="24"/>
      <c r="U4" s="7" t="s">
        <v>7</v>
      </c>
      <c r="Y4" s="24" t="s">
        <v>1</v>
      </c>
      <c r="Z4" s="24"/>
      <c r="AA4" s="7" t="s">
        <v>7</v>
      </c>
      <c r="AC4" s="24" t="s">
        <v>1</v>
      </c>
      <c r="AD4" s="24"/>
      <c r="AE4" s="7" t="s">
        <v>7</v>
      </c>
    </row>
    <row r="5" spans="1:32" ht="24.95" customHeight="1" x14ac:dyDescent="0.4">
      <c r="A5" s="24" t="s">
        <v>2</v>
      </c>
      <c r="B5" s="24"/>
      <c r="C5" s="6">
        <v>4.38</v>
      </c>
      <c r="E5" s="18" t="s">
        <v>2</v>
      </c>
      <c r="F5" s="19"/>
      <c r="G5" s="6">
        <v>5.69</v>
      </c>
      <c r="O5" s="24" t="s">
        <v>2</v>
      </c>
      <c r="P5" s="24"/>
      <c r="Q5" s="6">
        <v>4.38</v>
      </c>
      <c r="S5" s="24" t="s">
        <v>2</v>
      </c>
      <c r="T5" s="24"/>
      <c r="U5" s="6">
        <f>G5</f>
        <v>5.69</v>
      </c>
      <c r="Y5" s="24" t="s">
        <v>2</v>
      </c>
      <c r="Z5" s="24"/>
      <c r="AA5" s="6">
        <v>4.38</v>
      </c>
      <c r="AC5" s="24" t="s">
        <v>2</v>
      </c>
      <c r="AD5" s="24"/>
      <c r="AE5" s="6">
        <f>G5</f>
        <v>5.69</v>
      </c>
    </row>
    <row r="6" spans="1:32" ht="24.95" customHeight="1" x14ac:dyDescent="0.4">
      <c r="A6" s="24" t="s">
        <v>3</v>
      </c>
      <c r="B6" s="24"/>
      <c r="C6" s="6">
        <v>14.38</v>
      </c>
      <c r="E6" s="18" t="s">
        <v>3</v>
      </c>
      <c r="F6" s="19"/>
      <c r="G6" s="6">
        <f>G5+10</f>
        <v>15.690000000000001</v>
      </c>
      <c r="O6" s="24" t="s">
        <v>3</v>
      </c>
      <c r="P6" s="24"/>
      <c r="Q6" s="6">
        <v>14.38</v>
      </c>
      <c r="S6" s="24" t="s">
        <v>3</v>
      </c>
      <c r="T6" s="24"/>
      <c r="U6" s="6">
        <f>10+U5</f>
        <v>15.690000000000001</v>
      </c>
      <c r="Y6" s="24" t="s">
        <v>3</v>
      </c>
      <c r="Z6" s="24"/>
      <c r="AA6" s="6">
        <v>14.38</v>
      </c>
      <c r="AC6" s="24" t="s">
        <v>3</v>
      </c>
      <c r="AD6" s="24"/>
      <c r="AE6" s="6">
        <f>10+AE5</f>
        <v>15.690000000000001</v>
      </c>
    </row>
    <row r="8" spans="1:32" ht="35.1" customHeight="1" x14ac:dyDescent="0.45">
      <c r="A8" s="23" t="s">
        <v>4</v>
      </c>
      <c r="B8" s="23"/>
      <c r="C8" s="5" t="s">
        <v>2</v>
      </c>
      <c r="D8" s="12" t="s">
        <v>12</v>
      </c>
      <c r="E8" s="20" t="s">
        <v>4</v>
      </c>
      <c r="F8" s="21"/>
      <c r="G8" s="15" t="s">
        <v>2</v>
      </c>
      <c r="H8" s="12" t="s">
        <v>12</v>
      </c>
      <c r="J8" s="4" t="s">
        <v>14</v>
      </c>
      <c r="O8" s="23" t="s">
        <v>4</v>
      </c>
      <c r="P8" s="23"/>
      <c r="Q8" s="7" t="s">
        <v>2</v>
      </c>
      <c r="R8" s="12" t="s">
        <v>12</v>
      </c>
      <c r="S8" s="23" t="s">
        <v>4</v>
      </c>
      <c r="T8" s="23"/>
      <c r="U8" s="7" t="s">
        <v>2</v>
      </c>
      <c r="V8" s="12" t="s">
        <v>12</v>
      </c>
      <c r="Y8" s="23" t="s">
        <v>4</v>
      </c>
      <c r="Z8" s="23"/>
      <c r="AA8" s="7" t="s">
        <v>2</v>
      </c>
      <c r="AB8" s="12" t="s">
        <v>12</v>
      </c>
      <c r="AC8" s="23" t="s">
        <v>4</v>
      </c>
      <c r="AD8" s="23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2.34</v>
      </c>
      <c r="H9" s="2">
        <f>$G$6-G9</f>
        <v>13.350000000000001</v>
      </c>
      <c r="J9" s="2">
        <f>H9-D9</f>
        <v>1.0000000000001563E-2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2.34</v>
      </c>
      <c r="V9" s="2">
        <f>$U$6-U9</f>
        <v>13.350000000000001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2.2999999999999998</v>
      </c>
      <c r="AF9" s="2">
        <f>$AE$6-AE9</f>
        <v>13.39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2.2999999999999998</v>
      </c>
      <c r="H10" s="2">
        <f t="shared" ref="H10:H32" si="2">$G$6-G10</f>
        <v>13.39</v>
      </c>
      <c r="J10" s="2">
        <f t="shared" ref="J10:J31" si="3">H10-D10</f>
        <v>9.9999999999997868E-3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2.34</v>
      </c>
      <c r="V10" s="2">
        <f t="shared" ref="V10:V20" si="5">$U$6-U10</f>
        <v>13.350000000000001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2.35</v>
      </c>
      <c r="AF10" s="2">
        <f t="shared" ref="AF10:AF20" si="6">$AE$6-AE10</f>
        <v>13.340000000000002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2.34</v>
      </c>
      <c r="H11" s="2">
        <f t="shared" si="2"/>
        <v>13.350000000000001</v>
      </c>
      <c r="J11" s="2">
        <f t="shared" si="3"/>
        <v>0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2.33</v>
      </c>
      <c r="V11" s="2">
        <f t="shared" si="5"/>
        <v>13.360000000000001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2.34</v>
      </c>
      <c r="AF11" s="2">
        <f t="shared" si="6"/>
        <v>13.350000000000001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2.35</v>
      </c>
      <c r="H12" s="2">
        <f t="shared" si="2"/>
        <v>13.340000000000002</v>
      </c>
      <c r="J12" s="2">
        <f t="shared" si="3"/>
        <v>1.0000000000001563E-2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2.33</v>
      </c>
      <c r="V12" s="2">
        <f t="shared" si="5"/>
        <v>13.360000000000001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2.33</v>
      </c>
      <c r="AF12" s="2">
        <f t="shared" si="6"/>
        <v>13.360000000000001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2.33</v>
      </c>
      <c r="H13" s="2">
        <f t="shared" si="2"/>
        <v>13.360000000000001</v>
      </c>
      <c r="J13" s="2">
        <v>0.01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2.3199999999999998</v>
      </c>
      <c r="V13" s="2">
        <f t="shared" si="5"/>
        <v>13.370000000000001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2.3199999999999998</v>
      </c>
      <c r="AF13" s="2">
        <f t="shared" si="6"/>
        <v>13.370000000000001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2.34</v>
      </c>
      <c r="H14" s="2">
        <f t="shared" si="2"/>
        <v>13.350000000000001</v>
      </c>
      <c r="J14" s="2"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2.34</v>
      </c>
      <c r="V14" s="2">
        <f t="shared" si="5"/>
        <v>13.350000000000001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2.33</v>
      </c>
      <c r="AF14" s="2">
        <f t="shared" si="6"/>
        <v>13.360000000000001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2.33</v>
      </c>
      <c r="H15" s="2">
        <f t="shared" si="2"/>
        <v>13.360000000000001</v>
      </c>
      <c r="J15" s="2"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2.34</v>
      </c>
      <c r="V15" s="2">
        <f t="shared" si="5"/>
        <v>13.350000000000001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2.34</v>
      </c>
      <c r="AF15" s="2">
        <f t="shared" si="6"/>
        <v>13.350000000000001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2.33</v>
      </c>
      <c r="H16" s="2">
        <f t="shared" si="2"/>
        <v>13.360000000000001</v>
      </c>
      <c r="J16" s="2"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2.3199999999999998</v>
      </c>
      <c r="V16" s="2">
        <f t="shared" si="5"/>
        <v>13.370000000000001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2.3199999999999998</v>
      </c>
      <c r="AF16" s="2">
        <f t="shared" si="6"/>
        <v>13.370000000000001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2.3199999999999998</v>
      </c>
      <c r="H17" s="2">
        <f t="shared" si="2"/>
        <v>13.370000000000001</v>
      </c>
      <c r="J17" s="2">
        <f t="shared" si="3"/>
        <v>0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2.34</v>
      </c>
      <c r="V17" s="2">
        <f t="shared" si="5"/>
        <v>13.350000000000001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2.35</v>
      </c>
      <c r="AF17" s="2">
        <f t="shared" si="6"/>
        <v>13.340000000000002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2.3199999999999998</v>
      </c>
      <c r="H18" s="2">
        <f t="shared" si="2"/>
        <v>13.370000000000001</v>
      </c>
      <c r="J18" s="2">
        <v>0.02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2.37</v>
      </c>
      <c r="V18" s="2">
        <f t="shared" si="5"/>
        <v>13.32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2.35</v>
      </c>
      <c r="AF18" s="2">
        <f t="shared" si="6"/>
        <v>13.340000000000002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2.34</v>
      </c>
      <c r="H19" s="2">
        <f t="shared" si="2"/>
        <v>13.350000000000001</v>
      </c>
      <c r="J19" s="2">
        <f t="shared" si="3"/>
        <v>1.0000000000001563E-2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2.36</v>
      </c>
      <c r="V19" s="2">
        <f t="shared" si="5"/>
        <v>13.330000000000002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2.34</v>
      </c>
      <c r="AF19" s="2">
        <f t="shared" si="6"/>
        <v>13.350000000000001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2.33</v>
      </c>
      <c r="H20" s="2">
        <f t="shared" si="2"/>
        <v>13.360000000000001</v>
      </c>
      <c r="J20" s="2">
        <f t="shared" si="3"/>
        <v>9.9999999999997868E-3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2.35</v>
      </c>
      <c r="V20" s="2">
        <f t="shared" si="5"/>
        <v>13.340000000000002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2.35</v>
      </c>
      <c r="AF20" s="2">
        <f t="shared" si="6"/>
        <v>13.340000000000002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2.34</v>
      </c>
      <c r="H21" s="2">
        <f t="shared" si="2"/>
        <v>13.350000000000001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2.34</v>
      </c>
      <c r="H22" s="2">
        <f t="shared" si="2"/>
        <v>13.350000000000001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2.3199999999999998</v>
      </c>
      <c r="H23" s="2">
        <f t="shared" si="2"/>
        <v>13.370000000000001</v>
      </c>
      <c r="J23" s="2">
        <f t="shared" si="3"/>
        <v>0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2.3199999999999998</v>
      </c>
      <c r="H24" s="2">
        <f t="shared" si="2"/>
        <v>13.370000000000001</v>
      </c>
      <c r="J24" s="2">
        <f t="shared" si="3"/>
        <v>0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2.34</v>
      </c>
      <c r="H25" s="2">
        <f t="shared" si="2"/>
        <v>13.350000000000001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2.35</v>
      </c>
      <c r="H26" s="2">
        <f t="shared" si="2"/>
        <v>13.340000000000002</v>
      </c>
      <c r="J26" s="2">
        <f t="shared" si="3"/>
        <v>1.0000000000001563E-2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2.37</v>
      </c>
      <c r="H27" s="2">
        <f t="shared" si="2"/>
        <v>13.32</v>
      </c>
      <c r="J27" s="2">
        <f t="shared" si="3"/>
        <v>9.9999999999997868E-3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2.35</v>
      </c>
      <c r="H28" s="2">
        <f t="shared" si="2"/>
        <v>13.340000000000002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2.36</v>
      </c>
      <c r="H29" s="2">
        <f t="shared" si="2"/>
        <v>13.330000000000002</v>
      </c>
      <c r="J29" s="2">
        <f t="shared" si="3"/>
        <v>0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2.34</v>
      </c>
      <c r="H30" s="2">
        <f t="shared" si="2"/>
        <v>13.350000000000001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2.35</v>
      </c>
      <c r="H31" s="2">
        <f t="shared" si="2"/>
        <v>13.340000000000002</v>
      </c>
      <c r="J31" s="2">
        <f t="shared" si="3"/>
        <v>1.0000000000001563E-2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2.35</v>
      </c>
      <c r="H32" s="2">
        <f t="shared" si="2"/>
        <v>13.340000000000002</v>
      </c>
      <c r="J32" s="2">
        <f>H32-D32</f>
        <v>0</v>
      </c>
    </row>
    <row r="34" spans="1:32" ht="42.75" customHeight="1" x14ac:dyDescent="0.5">
      <c r="C34" s="14">
        <v>41132</v>
      </c>
      <c r="D34" s="3"/>
      <c r="E34" s="3"/>
      <c r="F34" s="3"/>
      <c r="G34" s="14">
        <v>42236</v>
      </c>
      <c r="Q34" s="13">
        <f>$C$2</f>
        <v>41132</v>
      </c>
      <c r="R34" s="3"/>
      <c r="S34" s="3"/>
      <c r="T34" s="3"/>
      <c r="U34" s="13">
        <v>42236</v>
      </c>
      <c r="V34" t="s">
        <v>16</v>
      </c>
      <c r="AA34" s="13">
        <f>$C$2</f>
        <v>41132</v>
      </c>
      <c r="AB34" s="3"/>
      <c r="AC34" s="3"/>
      <c r="AD34" s="3"/>
      <c r="AE34" s="13">
        <v>42236</v>
      </c>
      <c r="AF34" t="s">
        <v>15</v>
      </c>
    </row>
    <row r="35" spans="1:32" ht="33.75" x14ac:dyDescent="0.5">
      <c r="A35" s="22" t="s">
        <v>10</v>
      </c>
      <c r="B35" s="22"/>
      <c r="C35" s="22"/>
      <c r="D35" s="22"/>
      <c r="E35" s="22" t="s">
        <v>10</v>
      </c>
      <c r="F35" s="22"/>
      <c r="G35" s="22"/>
      <c r="H35" s="22"/>
      <c r="I35" s="3"/>
      <c r="O35" s="22" t="s">
        <v>10</v>
      </c>
      <c r="P35" s="22"/>
      <c r="Q35" s="22"/>
      <c r="R35" s="22"/>
      <c r="S35" s="22" t="s">
        <v>10</v>
      </c>
      <c r="T35" s="22"/>
      <c r="U35" s="22"/>
      <c r="V35" s="22"/>
      <c r="Y35" s="22" t="s">
        <v>10</v>
      </c>
      <c r="Z35" s="22"/>
      <c r="AA35" s="22"/>
      <c r="AB35" s="22"/>
      <c r="AC35" s="22" t="s">
        <v>10</v>
      </c>
      <c r="AD35" s="22"/>
      <c r="AE35" s="22"/>
      <c r="AF35" s="22"/>
    </row>
    <row r="37" spans="1:32" ht="26.25" x14ac:dyDescent="0.4">
      <c r="A37" s="24" t="s">
        <v>1</v>
      </c>
      <c r="B37" s="24"/>
      <c r="C37" s="5" t="s">
        <v>7</v>
      </c>
      <c r="E37" s="18" t="s">
        <v>1</v>
      </c>
      <c r="F37" s="19"/>
      <c r="G37" s="15" t="s">
        <v>7</v>
      </c>
      <c r="O37" s="24" t="s">
        <v>1</v>
      </c>
      <c r="P37" s="24"/>
      <c r="Q37" s="7" t="s">
        <v>7</v>
      </c>
      <c r="S37" s="24" t="s">
        <v>1</v>
      </c>
      <c r="T37" s="24"/>
      <c r="U37" s="7" t="s">
        <v>7</v>
      </c>
      <c r="Y37" s="24" t="s">
        <v>1</v>
      </c>
      <c r="Z37" s="24"/>
      <c r="AA37" s="7" t="s">
        <v>7</v>
      </c>
      <c r="AC37" s="24" t="s">
        <v>1</v>
      </c>
      <c r="AD37" s="24"/>
      <c r="AE37" s="7" t="s">
        <v>7</v>
      </c>
    </row>
    <row r="38" spans="1:32" ht="26.25" x14ac:dyDescent="0.4">
      <c r="A38" s="24" t="s">
        <v>2</v>
      </c>
      <c r="B38" s="24"/>
      <c r="C38" s="6">
        <v>6.31</v>
      </c>
      <c r="E38" s="18" t="s">
        <v>2</v>
      </c>
      <c r="F38" s="19"/>
      <c r="G38" s="6">
        <v>6.46</v>
      </c>
      <c r="O38" s="24" t="s">
        <v>2</v>
      </c>
      <c r="P38" s="24"/>
      <c r="Q38" s="6">
        <v>6.31</v>
      </c>
      <c r="S38" s="24" t="s">
        <v>2</v>
      </c>
      <c r="T38" s="24"/>
      <c r="U38" s="6">
        <f>G38</f>
        <v>6.46</v>
      </c>
      <c r="Y38" s="24" t="s">
        <v>2</v>
      </c>
      <c r="Z38" s="24"/>
      <c r="AA38" s="6">
        <v>6.31</v>
      </c>
      <c r="AC38" s="24" t="s">
        <v>2</v>
      </c>
      <c r="AD38" s="24"/>
      <c r="AE38" s="6">
        <f>G38</f>
        <v>6.46</v>
      </c>
    </row>
    <row r="39" spans="1:32" ht="26.25" x14ac:dyDescent="0.4">
      <c r="A39" s="24" t="s">
        <v>3</v>
      </c>
      <c r="B39" s="24"/>
      <c r="C39" s="6">
        <v>16.309999999999999</v>
      </c>
      <c r="E39" s="18" t="s">
        <v>3</v>
      </c>
      <c r="F39" s="19"/>
      <c r="G39" s="6">
        <f>G38+10</f>
        <v>16.46</v>
      </c>
      <c r="O39" s="24" t="s">
        <v>3</v>
      </c>
      <c r="P39" s="24"/>
      <c r="Q39" s="6">
        <v>16.309999999999999</v>
      </c>
      <c r="S39" s="24" t="s">
        <v>3</v>
      </c>
      <c r="T39" s="24"/>
      <c r="U39" s="6">
        <f>10+U38</f>
        <v>16.46</v>
      </c>
      <c r="Y39" s="24" t="s">
        <v>3</v>
      </c>
      <c r="Z39" s="24"/>
      <c r="AA39" s="6">
        <v>16.309999999999999</v>
      </c>
      <c r="AC39" s="24" t="s">
        <v>3</v>
      </c>
      <c r="AD39" s="24"/>
      <c r="AE39" s="6">
        <f>10+AE38</f>
        <v>16.46</v>
      </c>
    </row>
    <row r="41" spans="1:32" ht="28.5" x14ac:dyDescent="0.45">
      <c r="A41" s="23" t="s">
        <v>4</v>
      </c>
      <c r="B41" s="23"/>
      <c r="C41" s="5" t="s">
        <v>2</v>
      </c>
      <c r="D41" s="11" t="s">
        <v>13</v>
      </c>
      <c r="E41" s="20" t="s">
        <v>4</v>
      </c>
      <c r="F41" s="21"/>
      <c r="G41" s="15" t="s">
        <v>2</v>
      </c>
      <c r="H41" s="11" t="s">
        <v>13</v>
      </c>
      <c r="J41" s="4" t="s">
        <v>14</v>
      </c>
      <c r="O41" s="23" t="s">
        <v>4</v>
      </c>
      <c r="P41" s="23"/>
      <c r="Q41" s="7" t="s">
        <v>2</v>
      </c>
      <c r="R41" s="11" t="s">
        <v>13</v>
      </c>
      <c r="S41" s="23" t="s">
        <v>4</v>
      </c>
      <c r="T41" s="23"/>
      <c r="U41" s="7" t="s">
        <v>2</v>
      </c>
      <c r="V41" s="11" t="s">
        <v>13</v>
      </c>
      <c r="Y41" s="23" t="s">
        <v>4</v>
      </c>
      <c r="Z41" s="23"/>
      <c r="AA41" s="7" t="s">
        <v>2</v>
      </c>
      <c r="AB41" s="11" t="s">
        <v>13</v>
      </c>
      <c r="AC41" s="23" t="s">
        <v>4</v>
      </c>
      <c r="AD41" s="23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4.5199999999999996</v>
      </c>
      <c r="H42" s="2">
        <f>$G$39-G42</f>
        <v>11.940000000000001</v>
      </c>
      <c r="J42" s="2">
        <f>H42-D42</f>
        <v>0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4.5199999999999996</v>
      </c>
      <c r="V42" s="2">
        <f>$U$39-U42</f>
        <v>11.940000000000001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4.46</v>
      </c>
      <c r="AF42" s="2">
        <f>$AE$39-AE42</f>
        <v>12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4.46</v>
      </c>
      <c r="H43" s="2">
        <f t="shared" ref="H43:H59" si="9">$G$39-G43</f>
        <v>12</v>
      </c>
      <c r="J43" s="2">
        <f t="shared" ref="J43:J59" si="10">H43-D43</f>
        <v>3.0000000000001137E-2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4.5</v>
      </c>
      <c r="V43" s="2">
        <f t="shared" ref="V43:V50" si="12">$U$39-U43</f>
        <v>11.96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4.46</v>
      </c>
      <c r="AF43" s="2">
        <f t="shared" ref="AF43:AF50" si="13">$AE$39-AE43</f>
        <v>12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4.5</v>
      </c>
      <c r="H44" s="2">
        <f t="shared" si="9"/>
        <v>11.96</v>
      </c>
      <c r="J44" s="2">
        <f t="shared" si="10"/>
        <v>-9.9999999999980105E-3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4.45</v>
      </c>
      <c r="V44" s="2">
        <f t="shared" si="12"/>
        <v>12.010000000000002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4.4400000000000004</v>
      </c>
      <c r="AF44" s="2">
        <f t="shared" si="13"/>
        <v>12.02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4.46</v>
      </c>
      <c r="H45" s="2">
        <f t="shared" si="9"/>
        <v>12</v>
      </c>
      <c r="J45" s="2">
        <f t="shared" si="10"/>
        <v>1.0000000000001563E-2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4.43</v>
      </c>
      <c r="V45" s="2">
        <f t="shared" si="12"/>
        <v>12.030000000000001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4.46</v>
      </c>
      <c r="AF45" s="2">
        <f t="shared" si="13"/>
        <v>12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4.45</v>
      </c>
      <c r="H46" s="2">
        <f t="shared" si="9"/>
        <v>12.010000000000002</v>
      </c>
      <c r="J46" s="2">
        <f t="shared" si="10"/>
        <v>5.0000000000002487E-2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4.45</v>
      </c>
      <c r="V46" s="2">
        <f t="shared" si="12"/>
        <v>12.010000000000002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4.4400000000000004</v>
      </c>
      <c r="AF46" s="2">
        <f t="shared" si="13"/>
        <v>12.02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4.4400000000000004</v>
      </c>
      <c r="H47" s="2">
        <f t="shared" si="9"/>
        <v>12.02</v>
      </c>
      <c r="J47" s="2">
        <f t="shared" si="10"/>
        <v>0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4.45</v>
      </c>
      <c r="V47" s="2">
        <f t="shared" si="12"/>
        <v>12.010000000000002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4.45</v>
      </c>
      <c r="AF47" s="2">
        <f t="shared" si="13"/>
        <v>12.010000000000002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4.43</v>
      </c>
      <c r="H48" s="2">
        <f t="shared" si="9"/>
        <v>12.030000000000001</v>
      </c>
      <c r="J48" s="2">
        <f t="shared" si="10"/>
        <v>-9.9999999999980105E-3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4.46</v>
      </c>
      <c r="V48" s="2">
        <f t="shared" si="12"/>
        <v>12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4.47</v>
      </c>
      <c r="AF48" s="2">
        <f t="shared" si="13"/>
        <v>11.990000000000002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4.46</v>
      </c>
      <c r="H49" s="2">
        <f t="shared" si="9"/>
        <v>12</v>
      </c>
      <c r="J49" s="2">
        <f t="shared" si="10"/>
        <v>-9.9999999999980105E-3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4.4800000000000004</v>
      </c>
      <c r="V49" s="2">
        <f t="shared" si="12"/>
        <v>11.98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4.4800000000000004</v>
      </c>
      <c r="AF49" s="2">
        <f t="shared" si="13"/>
        <v>11.98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4.45</v>
      </c>
      <c r="H50" s="2">
        <f t="shared" si="9"/>
        <v>12.010000000000002</v>
      </c>
      <c r="J50" s="2">
        <v>0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4.5</v>
      </c>
      <c r="V50" s="2">
        <f t="shared" si="12"/>
        <v>11.96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4.53</v>
      </c>
      <c r="AF50" s="2">
        <f t="shared" si="13"/>
        <v>11.93</v>
      </c>
    </row>
    <row r="51" spans="1:32" ht="26.25" x14ac:dyDescent="0.4">
      <c r="A51" s="8"/>
      <c r="B51" s="9" t="s">
        <v>6</v>
      </c>
      <c r="C51" s="8">
        <v>4.3</v>
      </c>
      <c r="D51" s="2">
        <f t="shared" si="8"/>
        <v>12.009999999999998</v>
      </c>
      <c r="E51" s="8"/>
      <c r="F51" s="9" t="s">
        <v>6</v>
      </c>
      <c r="G51" s="8">
        <v>4.4400000000000004</v>
      </c>
      <c r="H51" s="2">
        <f t="shared" si="9"/>
        <v>12.02</v>
      </c>
      <c r="J51" s="2">
        <v>0.01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4.45</v>
      </c>
      <c r="H52" s="2">
        <f t="shared" si="9"/>
        <v>12.010000000000002</v>
      </c>
      <c r="J52" s="2">
        <f t="shared" si="10"/>
        <v>0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4.45</v>
      </c>
      <c r="H53" s="2">
        <f t="shared" si="9"/>
        <v>12.010000000000002</v>
      </c>
      <c r="J53" s="2">
        <f t="shared" si="10"/>
        <v>-9.9999999999980105E-3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4.46</v>
      </c>
      <c r="H54" s="2">
        <f t="shared" si="9"/>
        <v>12</v>
      </c>
      <c r="J54" s="2">
        <f t="shared" si="10"/>
        <v>0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4.47</v>
      </c>
      <c r="H55" s="2">
        <f t="shared" si="9"/>
        <v>11.990000000000002</v>
      </c>
      <c r="J55" s="2">
        <f t="shared" si="10"/>
        <v>-1.9999999999996021E-2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4.4800000000000004</v>
      </c>
      <c r="H56" s="2">
        <f t="shared" si="9"/>
        <v>11.98</v>
      </c>
      <c r="J56" s="2">
        <f t="shared" si="10"/>
        <v>-1.9999999999999574E-2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4.4800000000000004</v>
      </c>
      <c r="H57" s="2">
        <f t="shared" si="9"/>
        <v>11.98</v>
      </c>
      <c r="J57" s="2">
        <f t="shared" si="10"/>
        <v>-9.9999999999980105E-3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4.5</v>
      </c>
      <c r="H58" s="2">
        <f t="shared" si="9"/>
        <v>11.96</v>
      </c>
      <c r="J58" s="2">
        <f t="shared" si="10"/>
        <v>1.0000000000001563E-2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4.53</v>
      </c>
      <c r="H59" s="2">
        <f t="shared" si="9"/>
        <v>11.93</v>
      </c>
      <c r="J59" s="2">
        <f t="shared" si="10"/>
        <v>-9.9999999999980105E-3</v>
      </c>
      <c r="M59" s="17"/>
    </row>
    <row r="60" spans="1:32" ht="26.25" x14ac:dyDescent="0.4">
      <c r="J60" s="2"/>
    </row>
    <row r="61" spans="1:32" ht="33.75" x14ac:dyDescent="0.5">
      <c r="A61" s="22" t="s">
        <v>9</v>
      </c>
      <c r="B61" s="22"/>
      <c r="C61" s="22"/>
      <c r="D61" s="22"/>
      <c r="E61" s="22"/>
      <c r="F61" s="22"/>
      <c r="G61" s="22">
        <v>41299</v>
      </c>
      <c r="H61" s="22"/>
      <c r="I61" s="3"/>
      <c r="J61" s="25"/>
      <c r="O61" s="22" t="s">
        <v>9</v>
      </c>
      <c r="P61" s="22"/>
      <c r="Q61" s="22"/>
      <c r="R61" s="22"/>
      <c r="S61" s="22" t="s">
        <v>9</v>
      </c>
      <c r="T61" s="22"/>
      <c r="U61" s="22"/>
      <c r="V61" s="22"/>
      <c r="Y61" s="22" t="s">
        <v>9</v>
      </c>
      <c r="Z61" s="22"/>
      <c r="AA61" s="22"/>
      <c r="AB61" s="22"/>
      <c r="AC61" s="22" t="s">
        <v>9</v>
      </c>
      <c r="AD61" s="22"/>
      <c r="AE61" s="22"/>
      <c r="AF61" s="22"/>
    </row>
    <row r="62" spans="1:32" ht="42.75" customHeight="1" x14ac:dyDescent="0.5">
      <c r="C62" s="14">
        <v>41132</v>
      </c>
      <c r="D62" s="3"/>
      <c r="E62" s="3" t="s">
        <v>9</v>
      </c>
      <c r="F62" s="3"/>
      <c r="G62" s="14"/>
      <c r="Q62" s="13">
        <f>$C$2</f>
        <v>41132</v>
      </c>
      <c r="R62" s="3"/>
      <c r="S62" s="3"/>
      <c r="T62" s="3"/>
      <c r="U62" s="13">
        <v>42236</v>
      </c>
      <c r="V62" t="s">
        <v>16</v>
      </c>
      <c r="AA62" s="13">
        <f>$C$2</f>
        <v>41132</v>
      </c>
      <c r="AB62" s="3"/>
      <c r="AC62" s="3"/>
      <c r="AD62" s="3"/>
      <c r="AE62" s="13">
        <v>42236</v>
      </c>
      <c r="AF62" t="s">
        <v>15</v>
      </c>
    </row>
    <row r="63" spans="1:32" ht="26.25" x14ac:dyDescent="0.4">
      <c r="J63" s="2"/>
    </row>
    <row r="64" spans="1:32" ht="26.25" x14ac:dyDescent="0.4">
      <c r="A64" s="24" t="s">
        <v>1</v>
      </c>
      <c r="B64" s="24"/>
      <c r="C64" s="5" t="s">
        <v>7</v>
      </c>
      <c r="E64" s="18" t="s">
        <v>1</v>
      </c>
      <c r="F64" s="19"/>
      <c r="G64" s="15" t="s">
        <v>7</v>
      </c>
      <c r="J64" s="2"/>
      <c r="O64" s="24" t="s">
        <v>1</v>
      </c>
      <c r="P64" s="24"/>
      <c r="Q64" s="7" t="s">
        <v>7</v>
      </c>
      <c r="S64" s="24" t="s">
        <v>1</v>
      </c>
      <c r="T64" s="24"/>
      <c r="U64" s="7" t="s">
        <v>7</v>
      </c>
      <c r="Y64" s="24" t="s">
        <v>1</v>
      </c>
      <c r="Z64" s="24"/>
      <c r="AA64" s="7" t="s">
        <v>7</v>
      </c>
      <c r="AC64" s="24" t="s">
        <v>1</v>
      </c>
      <c r="AD64" s="24"/>
      <c r="AE64" s="7" t="s">
        <v>7</v>
      </c>
    </row>
    <row r="65" spans="1:32" ht="26.25" x14ac:dyDescent="0.4">
      <c r="A65" s="24" t="s">
        <v>2</v>
      </c>
      <c r="B65" s="24"/>
      <c r="C65" s="6">
        <v>2.52</v>
      </c>
      <c r="E65" s="18" t="s">
        <v>2</v>
      </c>
      <c r="F65" s="19"/>
      <c r="G65" s="6">
        <v>2.16</v>
      </c>
      <c r="J65" s="2"/>
      <c r="O65" s="24" t="s">
        <v>2</v>
      </c>
      <c r="P65" s="24"/>
      <c r="Q65" s="6">
        <v>2.52</v>
      </c>
      <c r="S65" s="24" t="s">
        <v>2</v>
      </c>
      <c r="T65" s="24"/>
      <c r="U65" s="6">
        <f>G65</f>
        <v>2.16</v>
      </c>
      <c r="Y65" s="24" t="s">
        <v>2</v>
      </c>
      <c r="Z65" s="24"/>
      <c r="AA65" s="6">
        <v>2.52</v>
      </c>
      <c r="AC65" s="24" t="s">
        <v>2</v>
      </c>
      <c r="AD65" s="24"/>
      <c r="AE65" s="6">
        <f>G65</f>
        <v>2.16</v>
      </c>
    </row>
    <row r="66" spans="1:32" ht="26.25" x14ac:dyDescent="0.4">
      <c r="A66" s="24" t="s">
        <v>3</v>
      </c>
      <c r="B66" s="24"/>
      <c r="C66" s="6">
        <v>12.52</v>
      </c>
      <c r="E66" s="18" t="s">
        <v>3</v>
      </c>
      <c r="F66" s="19"/>
      <c r="G66" s="6">
        <f>G65+10</f>
        <v>12.16</v>
      </c>
      <c r="J66" s="2"/>
      <c r="O66" s="24" t="s">
        <v>3</v>
      </c>
      <c r="P66" s="24"/>
      <c r="Q66" s="6">
        <v>12.52</v>
      </c>
      <c r="S66" s="24" t="s">
        <v>3</v>
      </c>
      <c r="T66" s="24"/>
      <c r="U66" s="6">
        <f>10+U65</f>
        <v>12.16</v>
      </c>
      <c r="Y66" s="24" t="s">
        <v>3</v>
      </c>
      <c r="Z66" s="24"/>
      <c r="AA66" s="6">
        <v>12.52</v>
      </c>
      <c r="AC66" s="24" t="s">
        <v>3</v>
      </c>
      <c r="AD66" s="24"/>
      <c r="AE66" s="6">
        <f>10+AE65</f>
        <v>12.16</v>
      </c>
    </row>
    <row r="68" spans="1:32" ht="28.5" x14ac:dyDescent="0.45">
      <c r="A68" s="23" t="s">
        <v>4</v>
      </c>
      <c r="B68" s="23"/>
      <c r="C68" s="5" t="s">
        <v>2</v>
      </c>
      <c r="D68" s="11" t="s">
        <v>13</v>
      </c>
      <c r="E68" s="20" t="s">
        <v>4</v>
      </c>
      <c r="F68" s="21"/>
      <c r="G68" s="15" t="s">
        <v>2</v>
      </c>
      <c r="H68" s="11" t="s">
        <v>13</v>
      </c>
      <c r="J68" s="4" t="s">
        <v>14</v>
      </c>
      <c r="O68" s="23" t="s">
        <v>4</v>
      </c>
      <c r="P68" s="23"/>
      <c r="Q68" s="7" t="s">
        <v>2</v>
      </c>
      <c r="R68" s="11" t="s">
        <v>13</v>
      </c>
      <c r="S68" s="23" t="s">
        <v>4</v>
      </c>
      <c r="T68" s="23"/>
      <c r="U68" s="7" t="s">
        <v>2</v>
      </c>
      <c r="V68" s="11" t="s">
        <v>13</v>
      </c>
      <c r="Y68" s="23" t="s">
        <v>4</v>
      </c>
      <c r="Z68" s="23"/>
      <c r="AA68" s="7" t="s">
        <v>2</v>
      </c>
      <c r="AB68" s="11" t="s">
        <v>13</v>
      </c>
      <c r="AC68" s="23" t="s">
        <v>4</v>
      </c>
      <c r="AD68" s="23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1.82</v>
      </c>
      <c r="H69" s="2">
        <f>$G$66-G69</f>
        <v>10.34</v>
      </c>
      <c r="J69" s="2">
        <f>H69-D69</f>
        <v>0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1.82</v>
      </c>
      <c r="V69" s="2">
        <f>$U$66-U69</f>
        <v>10.34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1.8</v>
      </c>
      <c r="AF69" s="2">
        <f>$AE$66-AE69</f>
        <v>10.36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1.8</v>
      </c>
      <c r="H70" s="2">
        <f t="shared" ref="H70:H78" si="16">$G$66-G70</f>
        <v>10.36</v>
      </c>
      <c r="J70" s="2">
        <f t="shared" ref="J70:J76" si="17">H70-D70</f>
        <v>-9.9999999999997868E-3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1.77</v>
      </c>
      <c r="V70" s="2">
        <f t="shared" ref="V70:V73" si="19">$U$66-U70</f>
        <v>10.39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1.75</v>
      </c>
      <c r="AF70" s="2">
        <f t="shared" ref="AF70:AF73" si="20">$AE$66-AE70</f>
        <v>10.41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1.77</v>
      </c>
      <c r="H71" s="2">
        <f t="shared" si="16"/>
        <v>10.39</v>
      </c>
      <c r="J71" s="2">
        <f t="shared" si="17"/>
        <v>-9.9999999999980105E-3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1.72</v>
      </c>
      <c r="V71" s="2">
        <f t="shared" si="19"/>
        <v>10.44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1.74</v>
      </c>
      <c r="AF71" s="2">
        <f t="shared" si="20"/>
        <v>10.42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1.75</v>
      </c>
      <c r="H72" s="2">
        <f t="shared" si="16"/>
        <v>10.41</v>
      </c>
      <c r="J72" s="2">
        <f t="shared" si="17"/>
        <v>0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1.74</v>
      </c>
      <c r="V72" s="2">
        <f t="shared" si="19"/>
        <v>10.42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1.77</v>
      </c>
      <c r="AF72" s="2">
        <f t="shared" si="20"/>
        <v>10.39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1.72</v>
      </c>
      <c r="H73" s="2">
        <f t="shared" si="16"/>
        <v>10.44</v>
      </c>
      <c r="J73" s="2">
        <f t="shared" si="17"/>
        <v>-9.9999999999997868E-3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1.79</v>
      </c>
      <c r="V73" s="2">
        <f t="shared" si="19"/>
        <v>10.370000000000001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1.8</v>
      </c>
      <c r="AF73" s="2">
        <f t="shared" si="20"/>
        <v>10.36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1.74</v>
      </c>
      <c r="H74" s="2">
        <f t="shared" si="16"/>
        <v>10.42</v>
      </c>
      <c r="J74" s="2">
        <f t="shared" si="17"/>
        <v>0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1.74</v>
      </c>
      <c r="H75" s="2">
        <f t="shared" si="16"/>
        <v>10.42</v>
      </c>
      <c r="J75" s="2">
        <f t="shared" si="17"/>
        <v>0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1.77</v>
      </c>
      <c r="H76" s="2">
        <f t="shared" si="16"/>
        <v>10.39</v>
      </c>
      <c r="J76" s="2">
        <f t="shared" si="17"/>
        <v>0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1.79</v>
      </c>
      <c r="H77" s="2">
        <f t="shared" si="16"/>
        <v>10.370000000000001</v>
      </c>
      <c r="J77" s="2">
        <v>0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1.8</v>
      </c>
      <c r="H78" s="2">
        <f t="shared" si="16"/>
        <v>10.36</v>
      </c>
      <c r="J78" s="2">
        <v>0.02</v>
      </c>
    </row>
  </sheetData>
  <mergeCells count="85">
    <mergeCell ref="AC66:AD66"/>
    <mergeCell ref="Y68:Z68"/>
    <mergeCell ref="AC68:AD68"/>
    <mergeCell ref="AC61:AF61"/>
    <mergeCell ref="Y64:Z64"/>
    <mergeCell ref="AC64:AD64"/>
    <mergeCell ref="Y65:Z65"/>
    <mergeCell ref="AC65:AD65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Y4:Z4"/>
    <mergeCell ref="AC4:AD4"/>
    <mergeCell ref="Y5:Z5"/>
    <mergeCell ref="AC5:AD5"/>
    <mergeCell ref="Y6:Z6"/>
    <mergeCell ref="AC6:AD6"/>
    <mergeCell ref="O4:P4"/>
    <mergeCell ref="S4:T4"/>
    <mergeCell ref="O5:P5"/>
    <mergeCell ref="S5:T5"/>
    <mergeCell ref="O6:P6"/>
    <mergeCell ref="S6:T6"/>
    <mergeCell ref="O8:P8"/>
    <mergeCell ref="S8:T8"/>
    <mergeCell ref="Y8:Z8"/>
    <mergeCell ref="AC8:AD8"/>
    <mergeCell ref="Y39:Z39"/>
    <mergeCell ref="AC39:AD39"/>
    <mergeCell ref="Y35:AB35"/>
    <mergeCell ref="AC35:AF35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A1:I1"/>
    <mergeCell ref="A8:B8"/>
    <mergeCell ref="A4:B4"/>
    <mergeCell ref="A5:B5"/>
    <mergeCell ref="A6:B6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E66:F66"/>
    <mergeCell ref="E68:F68"/>
    <mergeCell ref="E37:F37"/>
    <mergeCell ref="E38:F38"/>
    <mergeCell ref="E39:F39"/>
    <mergeCell ref="E41:F41"/>
    <mergeCell ref="E61:H61"/>
    <mergeCell ref="E64:F64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2"/>
      <c r="B1" s="22"/>
      <c r="C1" s="22"/>
      <c r="D1" s="22"/>
      <c r="E1" s="3"/>
    </row>
    <row r="3" spans="1:5" ht="24.95" customHeight="1" x14ac:dyDescent="0.4">
      <c r="A3" s="24"/>
      <c r="B3" s="24"/>
      <c r="C3" s="5"/>
    </row>
    <row r="4" spans="1:5" ht="24.95" customHeight="1" x14ac:dyDescent="0.4">
      <c r="A4" s="24"/>
      <c r="B4" s="24"/>
      <c r="C4" s="6"/>
    </row>
    <row r="5" spans="1:5" ht="24.95" customHeight="1" x14ac:dyDescent="0.4">
      <c r="A5" s="24"/>
      <c r="B5" s="24"/>
      <c r="C5" s="6"/>
    </row>
    <row r="7" spans="1:5" ht="35.1" customHeight="1" x14ac:dyDescent="0.4">
      <c r="A7" s="23"/>
      <c r="B7" s="23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2" t="s">
        <v>9</v>
      </c>
      <c r="B1" s="22"/>
      <c r="C1" s="22"/>
      <c r="D1" s="22"/>
      <c r="E1" s="3" t="s">
        <v>8</v>
      </c>
      <c r="F1" t="s">
        <v>11</v>
      </c>
    </row>
    <row r="3" spans="1:6" ht="24.95" customHeight="1" x14ac:dyDescent="0.4">
      <c r="A3" s="24" t="s">
        <v>1</v>
      </c>
      <c r="B3" s="24"/>
      <c r="C3" s="5" t="s">
        <v>7</v>
      </c>
    </row>
    <row r="4" spans="1:6" ht="24.95" customHeight="1" x14ac:dyDescent="0.4">
      <c r="A4" s="24" t="s">
        <v>2</v>
      </c>
      <c r="B4" s="24"/>
      <c r="C4" s="6"/>
    </row>
    <row r="5" spans="1:6" ht="24.95" customHeight="1" x14ac:dyDescent="0.4">
      <c r="A5" s="24" t="s">
        <v>3</v>
      </c>
      <c r="B5" s="24"/>
      <c r="C5" s="6"/>
    </row>
    <row r="7" spans="1:6" ht="35.1" customHeight="1" x14ac:dyDescent="0.4">
      <c r="A7" s="23" t="s">
        <v>4</v>
      </c>
      <c r="B7" s="23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5827A6-487A-4B41-912A-BAAFD950E222}"/>
</file>

<file path=customXml/itemProps2.xml><?xml version="1.0" encoding="utf-8"?>
<ds:datastoreItem xmlns:ds="http://schemas.openxmlformats.org/officeDocument/2006/customXml" ds:itemID="{2041761E-773F-4C13-BC61-3FACBB092895}"/>
</file>

<file path=customXml/itemProps3.xml><?xml version="1.0" encoding="utf-8"?>
<ds:datastoreItem xmlns:ds="http://schemas.openxmlformats.org/officeDocument/2006/customXml" ds:itemID="{6F759324-7E44-4586-A522-5B28239ED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Brandon Magruder</cp:lastModifiedBy>
  <cp:lastPrinted>2013-01-31T15:43:17Z</cp:lastPrinted>
  <dcterms:created xsi:type="dcterms:W3CDTF">2012-08-17T12:48:36Z</dcterms:created>
  <dcterms:modified xsi:type="dcterms:W3CDTF">2015-08-20T20:30:14Z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